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ufrederiksberg.sharepoint.com/sites/FrederiksbergIdrts-Union/Delte dokumenter/Idrætskonsulent/Halfordeling/Fordelingsnøgler/Aktuelle fordelingsnøgler/Håndbold/"/>
    </mc:Choice>
  </mc:AlternateContent>
  <xr:revisionPtr revIDLastSave="50" documentId="8_{1E02E78B-48E2-43DB-9550-CD2606A5B42A}" xr6:coauthVersionLast="47" xr6:coauthVersionMax="47" xr10:uidLastSave="{A7DCAA19-4BA3-445C-8F2E-B8C15DA7C39B}"/>
  <bookViews>
    <workbookView xWindow="-120" yWindow="-120" windowWidth="29040" windowHeight="15840" activeTab="2" xr2:uid="{00000000-000D-0000-FFFF-FFFF00000000}"/>
  </bookViews>
  <sheets>
    <sheet name="fra 2000" sheetId="1" r:id="rId1"/>
    <sheet name="fra 2020" sheetId="2" r:id="rId2"/>
    <sheet name="Gældende fordelingsnøgle" sheetId="4" r:id="rId3"/>
    <sheet name="Udregne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3" l="1"/>
  <c r="D3" i="3"/>
  <c r="D4" i="3"/>
  <c r="G3" i="3"/>
  <c r="G44" i="3"/>
  <c r="G50" i="3"/>
  <c r="G48" i="3"/>
  <c r="G42" i="3"/>
  <c r="G40" i="3"/>
  <c r="G5" i="3" l="1"/>
  <c r="G4" i="3"/>
  <c r="G38" i="3"/>
  <c r="G36" i="3"/>
  <c r="G34" i="3"/>
  <c r="G32" i="3"/>
  <c r="G30" i="3"/>
  <c r="G28" i="3"/>
  <c r="G26" i="3"/>
  <c r="G24" i="3"/>
  <c r="G18" i="3"/>
  <c r="G16" i="3"/>
  <c r="G14" i="3"/>
  <c r="G12" i="3"/>
  <c r="G20" i="3" l="1"/>
</calcChain>
</file>

<file path=xl/sharedStrings.xml><?xml version="1.0" encoding="utf-8"?>
<sst xmlns="http://schemas.openxmlformats.org/spreadsheetml/2006/main" count="170" uniqueCount="96">
  <si>
    <t>Nøgle for tildeling af basketball - træningstid</t>
  </si>
  <si>
    <t>I eliteholdenes tid er inkluderet 1 x 2 timers træning pr. uge, på stor bane.</t>
  </si>
  <si>
    <t>række</t>
  </si>
  <si>
    <t>holdtype</t>
  </si>
  <si>
    <t>timer pr. uge.</t>
  </si>
  <si>
    <t>specialtillæg</t>
  </si>
  <si>
    <t>HS / DS</t>
  </si>
  <si>
    <t>2. div.</t>
  </si>
  <si>
    <t>3. div.</t>
  </si>
  <si>
    <t>serier</t>
  </si>
  <si>
    <t>Ungdom, elite</t>
  </si>
  <si>
    <t>YNG.</t>
  </si>
  <si>
    <t>Ungdom, øvrige</t>
  </si>
  <si>
    <t>YNG/JUN/PI/DR</t>
  </si>
  <si>
    <t>Minier</t>
  </si>
  <si>
    <t>old boys/veteran</t>
  </si>
  <si>
    <t>1. Div.</t>
  </si>
  <si>
    <t>Elite *)</t>
  </si>
  <si>
    <t>*)</t>
  </si>
  <si>
    <t>15.10.2000</t>
  </si>
  <si>
    <t>Nyelandsvej  tæller 2 baner pr time</t>
  </si>
  <si>
    <t>Bûlowsvejhallen tæller 2 baner pr time</t>
  </si>
  <si>
    <t>Johannesskolen tæller 1 bane pr time</t>
  </si>
  <si>
    <t>Række</t>
  </si>
  <si>
    <t>Holdtype</t>
  </si>
  <si>
    <t>Timer pr. uge.</t>
  </si>
  <si>
    <t>Ungdom, Mesterrække (elite)</t>
  </si>
  <si>
    <t>Klubnavn:</t>
  </si>
  <si>
    <t>Banetime behov :</t>
  </si>
  <si>
    <t>Banetimer hold pr. uge</t>
  </si>
  <si>
    <t>Beregnet behov på niveau</t>
  </si>
  <si>
    <t>HOLD - SENIOR:</t>
  </si>
  <si>
    <t>HOLD - UNGDOM:</t>
  </si>
  <si>
    <t>Minier, U8/U9</t>
  </si>
  <si>
    <t>Mikro, U6+U7</t>
  </si>
  <si>
    <t>Nano, U5 og yngre</t>
  </si>
  <si>
    <t>Minier, U11</t>
  </si>
  <si>
    <t>Minier, U10</t>
  </si>
  <si>
    <t>Antal gennemførte hold - Damer</t>
  </si>
  <si>
    <t>Antal gennemførte hold - Herre</t>
  </si>
  <si>
    <t>Senior:</t>
  </si>
  <si>
    <t>Ungdom:</t>
  </si>
  <si>
    <t>Håndbold - Fordelingsnøgle</t>
  </si>
  <si>
    <t>Liga + 1. div</t>
  </si>
  <si>
    <t>2. div + 3. div</t>
  </si>
  <si>
    <t>Kval-rækken</t>
  </si>
  <si>
    <t>Serie 1-hold</t>
  </si>
  <si>
    <t>Sekundære hold i serier</t>
  </si>
  <si>
    <t>Old girls, old boys, veteran</t>
  </si>
  <si>
    <t>Ungdom Liga+ 1. div</t>
  </si>
  <si>
    <t>Ungdom, liga + 1. div</t>
  </si>
  <si>
    <t>Mini/mikro</t>
  </si>
  <si>
    <t>U19</t>
  </si>
  <si>
    <t>U17</t>
  </si>
  <si>
    <t>U15</t>
  </si>
  <si>
    <t>U13</t>
  </si>
  <si>
    <t>U11</t>
  </si>
  <si>
    <t>U9</t>
  </si>
  <si>
    <t>U4,U6,U8</t>
  </si>
  <si>
    <t>Kommentarer</t>
  </si>
  <si>
    <t>Lykkeliga</t>
  </si>
  <si>
    <t>Frederiksberghallerne, hal 1 tæller 1 bane pr time, medmindre andet er angivet i FIU' halfordeling</t>
  </si>
  <si>
    <t>Frederiksberghallerne, hal 2 tæller 1 bane pr time, medmindre andet er angivet i FIU's halfordeling</t>
  </si>
  <si>
    <t>Frederiksberghallerne, hal 4 tæller 1 bane pr time, medmindre andet er angivet i FIU's halfordeling (Hal 4 talte eksempelvis for 75 % i sæsonen 2019-2020)</t>
  </si>
  <si>
    <t>Motionshold</t>
  </si>
  <si>
    <t>Skolen ved Nordens plads, hallen tæller 1 bane pr time for U11 og nedefter</t>
  </si>
  <si>
    <t xml:space="preserve">Timer tildeles det højst rangerende hold. Alle tildelinger er med to hold pr. banetime. </t>
  </si>
  <si>
    <t>Såfremt der kun tildeles til ét hold, deles den vedtagne tid for to hold.</t>
  </si>
  <si>
    <t>Ungdomstid er fra kl. 15/16/17 (alt efter hvornår faciliteten åbner) og frem til kl. 19. For U17 og U19 er det frem til kl. 20.</t>
  </si>
  <si>
    <t>Johannesskolen  tæller 1 bane pr time for U11 og nedefter</t>
  </si>
  <si>
    <t>Ungdom øvrige</t>
  </si>
  <si>
    <t>U12</t>
  </si>
  <si>
    <t>U10</t>
  </si>
  <si>
    <t xml:space="preserve">    Alle hold udløser tilsammen 5 timer</t>
  </si>
  <si>
    <t>Vedtaget foråret 2020</t>
  </si>
  <si>
    <t>Nøgle for tildeling af Håndboldtræningstid:</t>
  </si>
  <si>
    <t>Lige + 1. div.</t>
  </si>
  <si>
    <t>2. div+ 3. div</t>
  </si>
  <si>
    <t>Old girl, old boys, veteran</t>
  </si>
  <si>
    <t>Andet</t>
  </si>
  <si>
    <t>U4, U6, U8</t>
  </si>
  <si>
    <t>fejl</t>
  </si>
  <si>
    <t>Vedtaget efterår 2025</t>
  </si>
  <si>
    <t>1. div</t>
  </si>
  <si>
    <t>Liga</t>
  </si>
  <si>
    <t>3. div</t>
  </si>
  <si>
    <t>2. div</t>
  </si>
  <si>
    <t>Nederste/Øvrige rækker</t>
  </si>
  <si>
    <t>Ikke turneringsaktive hold</t>
  </si>
  <si>
    <t>U17/U19</t>
  </si>
  <si>
    <t>U13/U15</t>
  </si>
  <si>
    <t>U9/U11</t>
  </si>
  <si>
    <t>pr 30 udøver tæller for et hold</t>
  </si>
  <si>
    <t>0-5 års hold</t>
  </si>
  <si>
    <t>Ikke turneringsaktive hold (6 år og ældre)</t>
  </si>
  <si>
    <t>Frederiksberghallerne, hal 1, 2 og 4 tæller 1 bane pr time, medmindre andet er angivet i FIU' halfordeling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</si>
</sst>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"/>
    </font>
    <font>
      <b/>
      <u/>
      <sz val="18"/>
      <name val="Arial"/>
      <family val="2"/>
    </font>
    <font>
      <u/>
      <sz val="18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12"/>
      <name val="Arial"/>
      <family val="2"/>
    </font>
    <font>
      <b/>
      <u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2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4" fillId="2" borderId="0" xfId="0" applyFont="1" applyFill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0" fontId="12" fillId="0" borderId="0" xfId="0" applyFont="1"/>
    <xf numFmtId="0" fontId="1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2" fontId="11" fillId="0" borderId="0" xfId="0" applyNumberFormat="1" applyFont="1" applyAlignment="1">
      <alignment vertical="top" wrapText="1"/>
    </xf>
    <xf numFmtId="0" fontId="11" fillId="3" borderId="0" xfId="0" applyFont="1" applyFill="1"/>
    <xf numFmtId="0" fontId="14" fillId="3" borderId="0" xfId="0" applyFont="1" applyFill="1"/>
    <xf numFmtId="2" fontId="11" fillId="3" borderId="0" xfId="0" applyNumberFormat="1" applyFont="1" applyFill="1"/>
    <xf numFmtId="0" fontId="14" fillId="0" borderId="0" xfId="0" applyFont="1"/>
    <xf numFmtId="1" fontId="11" fillId="0" borderId="0" xfId="0" applyNumberFormat="1" applyFont="1"/>
    <xf numFmtId="2" fontId="11" fillId="0" borderId="0" xfId="0" applyNumberFormat="1" applyFont="1"/>
    <xf numFmtId="0" fontId="10" fillId="3" borderId="0" xfId="0" applyFont="1" applyFill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 vertical="top"/>
    </xf>
    <xf numFmtId="164" fontId="13" fillId="2" borderId="1" xfId="0" applyNumberFormat="1" applyFont="1" applyFill="1" applyBorder="1"/>
    <xf numFmtId="164" fontId="11" fillId="0" borderId="0" xfId="0" applyNumberFormat="1" applyFont="1"/>
    <xf numFmtId="164" fontId="11" fillId="3" borderId="0" xfId="0" applyNumberFormat="1" applyFont="1" applyFill="1"/>
    <xf numFmtId="164" fontId="13" fillId="2" borderId="1" xfId="0" applyNumberFormat="1" applyFont="1" applyFill="1" applyBorder="1" applyAlignment="1">
      <alignment horizontal="right"/>
    </xf>
    <xf numFmtId="0" fontId="0" fillId="0" borderId="2" xfId="0" applyBorder="1"/>
    <xf numFmtId="2" fontId="0" fillId="0" borderId="2" xfId="0" applyNumberFormat="1" applyBorder="1"/>
    <xf numFmtId="164" fontId="0" fillId="0" borderId="2" xfId="0" applyNumberFormat="1" applyBorder="1"/>
    <xf numFmtId="0" fontId="6" fillId="0" borderId="2" xfId="0" applyFont="1" applyBorder="1"/>
    <xf numFmtId="0" fontId="4" fillId="0" borderId="2" xfId="0" applyFont="1" applyBorder="1"/>
    <xf numFmtId="0" fontId="0" fillId="6" borderId="2" xfId="0" applyFill="1" applyBorder="1"/>
    <xf numFmtId="0" fontId="4" fillId="6" borderId="2" xfId="0" applyFont="1" applyFill="1" applyBorder="1"/>
    <xf numFmtId="0" fontId="6" fillId="0" borderId="2" xfId="0" applyFont="1" applyBorder="1" applyAlignment="1">
      <alignment horizontal="left"/>
    </xf>
    <xf numFmtId="0" fontId="16" fillId="0" borderId="0" xfId="0" applyFont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5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1"/>
  <sheetViews>
    <sheetView workbookViewId="0">
      <selection activeCell="H24" sqref="H24"/>
    </sheetView>
  </sheetViews>
  <sheetFormatPr defaultRowHeight="12.75" x14ac:dyDescent="0.2"/>
  <sheetData>
    <row r="2" spans="1:12" ht="23.25" x14ac:dyDescent="0.35">
      <c r="A2" s="2" t="s">
        <v>0</v>
      </c>
      <c r="B2" s="3"/>
      <c r="C2" s="3"/>
      <c r="D2" s="3"/>
      <c r="E2" s="3"/>
      <c r="F2" s="3"/>
      <c r="G2" s="4"/>
      <c r="H2" s="4"/>
      <c r="I2" s="4"/>
      <c r="K2" s="6" t="s">
        <v>19</v>
      </c>
      <c r="L2" s="6"/>
    </row>
    <row r="9" spans="1:12" x14ac:dyDescent="0.2">
      <c r="A9" s="7"/>
      <c r="B9" s="7"/>
      <c r="C9" s="7"/>
      <c r="D9" s="7"/>
      <c r="E9" s="7"/>
      <c r="F9" s="7"/>
      <c r="G9" s="7"/>
      <c r="H9" s="7"/>
    </row>
    <row r="10" spans="1:12" s="5" customFormat="1" x14ac:dyDescent="0.2">
      <c r="A10" s="8" t="s">
        <v>2</v>
      </c>
      <c r="B10" s="8"/>
      <c r="C10" s="8" t="s">
        <v>3</v>
      </c>
      <c r="D10" s="8"/>
      <c r="E10" s="8" t="s">
        <v>4</v>
      </c>
      <c r="F10" s="8"/>
      <c r="G10" s="8" t="s">
        <v>5</v>
      </c>
      <c r="H10" s="8"/>
    </row>
    <row r="11" spans="1:12" x14ac:dyDescent="0.2">
      <c r="A11" s="7"/>
      <c r="B11" s="7"/>
      <c r="C11" s="7"/>
      <c r="D11" s="7"/>
      <c r="E11" s="7"/>
      <c r="F11" s="7"/>
      <c r="G11" s="7"/>
      <c r="H11" s="7"/>
    </row>
    <row r="13" spans="1:12" x14ac:dyDescent="0.2">
      <c r="E13" s="1"/>
      <c r="G13" s="1"/>
    </row>
    <row r="14" spans="1:12" x14ac:dyDescent="0.2">
      <c r="A14" t="s">
        <v>17</v>
      </c>
      <c r="C14" t="s">
        <v>6</v>
      </c>
      <c r="E14" s="1">
        <v>10</v>
      </c>
      <c r="G14" s="1">
        <v>2</v>
      </c>
    </row>
    <row r="15" spans="1:12" x14ac:dyDescent="0.2">
      <c r="A15" t="s">
        <v>16</v>
      </c>
      <c r="C15" t="s">
        <v>6</v>
      </c>
      <c r="E15" s="1">
        <v>8</v>
      </c>
      <c r="G15" s="1"/>
    </row>
    <row r="16" spans="1:12" x14ac:dyDescent="0.2">
      <c r="A16" t="s">
        <v>7</v>
      </c>
      <c r="C16" t="s">
        <v>6</v>
      </c>
      <c r="E16" s="1">
        <v>6</v>
      </c>
      <c r="G16" s="1"/>
    </row>
    <row r="17" spans="1:7" x14ac:dyDescent="0.2">
      <c r="A17" t="s">
        <v>8</v>
      </c>
      <c r="C17" t="s">
        <v>6</v>
      </c>
      <c r="E17" s="1">
        <v>4</v>
      </c>
      <c r="G17" s="1"/>
    </row>
    <row r="18" spans="1:7" x14ac:dyDescent="0.2">
      <c r="A18" t="s">
        <v>9</v>
      </c>
      <c r="C18" t="s">
        <v>6</v>
      </c>
      <c r="E18" s="1">
        <v>3</v>
      </c>
      <c r="G18" s="1"/>
    </row>
    <row r="19" spans="1:7" x14ac:dyDescent="0.2">
      <c r="E19" s="1"/>
      <c r="G19" s="1"/>
    </row>
    <row r="20" spans="1:7" x14ac:dyDescent="0.2">
      <c r="A20" t="s">
        <v>10</v>
      </c>
      <c r="C20" t="s">
        <v>11</v>
      </c>
      <c r="E20" s="1">
        <v>6</v>
      </c>
      <c r="G20" s="1">
        <v>1</v>
      </c>
    </row>
    <row r="21" spans="1:7" x14ac:dyDescent="0.2">
      <c r="A21" t="s">
        <v>12</v>
      </c>
      <c r="C21" t="s">
        <v>13</v>
      </c>
      <c r="E21" s="1">
        <v>4</v>
      </c>
      <c r="G21" s="1"/>
    </row>
    <row r="22" spans="1:7" x14ac:dyDescent="0.2">
      <c r="A22" t="s">
        <v>14</v>
      </c>
      <c r="E22" s="1">
        <v>2</v>
      </c>
    </row>
    <row r="23" spans="1:7" x14ac:dyDescent="0.2">
      <c r="E23" s="1"/>
    </row>
    <row r="24" spans="1:7" x14ac:dyDescent="0.2">
      <c r="A24" t="s">
        <v>15</v>
      </c>
      <c r="E24" s="1">
        <v>2</v>
      </c>
    </row>
    <row r="25" spans="1:7" x14ac:dyDescent="0.2">
      <c r="E25" s="1"/>
    </row>
    <row r="27" spans="1:7" x14ac:dyDescent="0.2">
      <c r="A27" t="s">
        <v>18</v>
      </c>
    </row>
    <row r="28" spans="1:7" x14ac:dyDescent="0.2">
      <c r="A28" t="s">
        <v>1</v>
      </c>
    </row>
    <row r="29" spans="1:7" x14ac:dyDescent="0.2">
      <c r="A29" t="s">
        <v>21</v>
      </c>
    </row>
    <row r="30" spans="1:7" x14ac:dyDescent="0.2">
      <c r="A30" t="s">
        <v>20</v>
      </c>
    </row>
    <row r="31" spans="1:7" x14ac:dyDescent="0.2">
      <c r="A31" t="s">
        <v>22</v>
      </c>
    </row>
  </sheetData>
  <phoneticPr fontId="0" type="noConversion"/>
  <printOptions gridLines="1" gridLinesSet="0"/>
  <pageMargins left="0.75" right="0.75" top="1" bottom="1" header="0.5" footer="0.5"/>
  <pageSetup paperSize="9" orientation="landscape" horizontalDpi="36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1"/>
  <sheetViews>
    <sheetView topLeftCell="A11" workbookViewId="0">
      <selection activeCell="E14" sqref="A1:XFD1048576"/>
    </sheetView>
  </sheetViews>
  <sheetFormatPr defaultRowHeight="12.75" x14ac:dyDescent="0.2"/>
  <cols>
    <col min="1" max="1" width="31.85546875" customWidth="1"/>
    <col min="3" max="4" width="14.140625" customWidth="1"/>
    <col min="5" max="5" width="62.140625" customWidth="1"/>
  </cols>
  <sheetData>
    <row r="1" spans="1:5" x14ac:dyDescent="0.2">
      <c r="A1" s="48" t="s">
        <v>42</v>
      </c>
      <c r="B1" s="48"/>
      <c r="C1" s="48"/>
      <c r="D1" s="48"/>
      <c r="E1" s="48"/>
    </row>
    <row r="2" spans="1:5" ht="18.75" customHeight="1" x14ac:dyDescent="0.2">
      <c r="A2" s="48"/>
      <c r="B2" s="48"/>
      <c r="C2" s="48"/>
      <c r="D2" s="48"/>
      <c r="E2" s="48"/>
    </row>
    <row r="3" spans="1:5" ht="25.5" customHeight="1" x14ac:dyDescent="0.2">
      <c r="A3" s="49" t="s">
        <v>74</v>
      </c>
      <c r="B3" s="49"/>
      <c r="C3" s="49"/>
      <c r="D3" s="49"/>
      <c r="E3" s="49"/>
    </row>
    <row r="4" spans="1:5" x14ac:dyDescent="0.2">
      <c r="A4" s="41"/>
      <c r="B4" s="41"/>
      <c r="C4" s="41"/>
      <c r="D4" s="41"/>
      <c r="E4" s="41"/>
    </row>
    <row r="5" spans="1:5" x14ac:dyDescent="0.2">
      <c r="A5" s="42" t="s">
        <v>23</v>
      </c>
      <c r="B5" s="42"/>
      <c r="C5" s="42" t="s">
        <v>24</v>
      </c>
      <c r="D5" s="42" t="s">
        <v>25</v>
      </c>
      <c r="E5" s="42" t="s">
        <v>59</v>
      </c>
    </row>
    <row r="6" spans="1:5" x14ac:dyDescent="0.2">
      <c r="A6" s="41"/>
      <c r="B6" s="41"/>
      <c r="C6" s="41"/>
      <c r="D6" s="41"/>
      <c r="E6" s="41"/>
    </row>
    <row r="7" spans="1:5" x14ac:dyDescent="0.2">
      <c r="A7" s="36"/>
      <c r="B7" s="36"/>
      <c r="C7" s="36"/>
      <c r="D7" s="36"/>
      <c r="E7" s="36"/>
    </row>
    <row r="8" spans="1:5" x14ac:dyDescent="0.2">
      <c r="A8" s="36"/>
      <c r="B8" s="36"/>
      <c r="C8" s="36"/>
      <c r="D8" s="37"/>
      <c r="E8" s="36"/>
    </row>
    <row r="9" spans="1:5" x14ac:dyDescent="0.2">
      <c r="A9" s="36" t="s">
        <v>43</v>
      </c>
      <c r="B9" s="36"/>
      <c r="C9" s="36" t="s">
        <v>6</v>
      </c>
      <c r="D9" s="38">
        <v>10</v>
      </c>
      <c r="E9" s="36"/>
    </row>
    <row r="10" spans="1:5" x14ac:dyDescent="0.2">
      <c r="A10" s="36" t="s">
        <v>44</v>
      </c>
      <c r="B10" s="36"/>
      <c r="C10" s="36" t="s">
        <v>6</v>
      </c>
      <c r="D10" s="38">
        <v>6</v>
      </c>
      <c r="E10" s="36"/>
    </row>
    <row r="11" spans="1:5" x14ac:dyDescent="0.2">
      <c r="A11" s="36" t="s">
        <v>45</v>
      </c>
      <c r="B11" s="36"/>
      <c r="C11" s="36" t="s">
        <v>6</v>
      </c>
      <c r="D11" s="38">
        <v>4</v>
      </c>
      <c r="E11" s="36"/>
    </row>
    <row r="12" spans="1:5" x14ac:dyDescent="0.2">
      <c r="A12" s="36" t="s">
        <v>46</v>
      </c>
      <c r="B12" s="36"/>
      <c r="C12" s="36" t="s">
        <v>6</v>
      </c>
      <c r="D12" s="38">
        <v>3</v>
      </c>
      <c r="E12" s="36"/>
    </row>
    <row r="13" spans="1:5" x14ac:dyDescent="0.2">
      <c r="A13" s="36" t="s">
        <v>47</v>
      </c>
      <c r="B13" s="36"/>
      <c r="C13" s="36" t="s">
        <v>6</v>
      </c>
      <c r="D13" s="38">
        <v>2</v>
      </c>
      <c r="E13" s="36"/>
    </row>
    <row r="14" spans="1:5" x14ac:dyDescent="0.2">
      <c r="A14" s="36" t="s">
        <v>48</v>
      </c>
      <c r="B14" s="36"/>
      <c r="C14" s="36" t="s">
        <v>6</v>
      </c>
      <c r="D14" s="38">
        <v>2</v>
      </c>
      <c r="E14" s="36"/>
    </row>
    <row r="15" spans="1:5" x14ac:dyDescent="0.2">
      <c r="A15" s="36"/>
      <c r="B15" s="36"/>
      <c r="C15" s="36"/>
      <c r="D15" s="38"/>
      <c r="E15" s="36"/>
    </row>
    <row r="16" spans="1:5" x14ac:dyDescent="0.2">
      <c r="A16" s="36" t="s">
        <v>49</v>
      </c>
      <c r="B16" s="36"/>
      <c r="C16" s="39" t="s">
        <v>52</v>
      </c>
      <c r="D16" s="38">
        <v>6</v>
      </c>
      <c r="E16" s="36"/>
    </row>
    <row r="17" spans="1:5" x14ac:dyDescent="0.2">
      <c r="A17" s="36" t="s">
        <v>70</v>
      </c>
      <c r="B17" s="36"/>
      <c r="C17" s="39" t="s">
        <v>52</v>
      </c>
      <c r="D17" s="38">
        <v>3</v>
      </c>
      <c r="E17" s="36"/>
    </row>
    <row r="18" spans="1:5" x14ac:dyDescent="0.2">
      <c r="A18" s="36" t="s">
        <v>50</v>
      </c>
      <c r="B18" s="36"/>
      <c r="C18" s="39" t="s">
        <v>53</v>
      </c>
      <c r="D18" s="38">
        <v>6</v>
      </c>
      <c r="E18" s="36"/>
    </row>
    <row r="19" spans="1:5" x14ac:dyDescent="0.2">
      <c r="A19" s="36" t="s">
        <v>12</v>
      </c>
      <c r="B19" s="36"/>
      <c r="C19" s="39" t="s">
        <v>53</v>
      </c>
      <c r="D19" s="38">
        <v>3</v>
      </c>
      <c r="E19" s="36"/>
    </row>
    <row r="20" spans="1:5" x14ac:dyDescent="0.2">
      <c r="A20" s="36" t="s">
        <v>12</v>
      </c>
      <c r="B20" s="36"/>
      <c r="C20" s="39" t="s">
        <v>54</v>
      </c>
      <c r="D20" s="38">
        <v>6</v>
      </c>
      <c r="E20" s="36"/>
    </row>
    <row r="21" spans="1:5" x14ac:dyDescent="0.2">
      <c r="A21" s="36" t="s">
        <v>12</v>
      </c>
      <c r="B21" s="36"/>
      <c r="C21" s="36" t="s">
        <v>55</v>
      </c>
      <c r="D21" s="38">
        <v>4.5</v>
      </c>
      <c r="E21" s="36"/>
    </row>
    <row r="22" spans="1:5" x14ac:dyDescent="0.2">
      <c r="A22" s="36" t="s">
        <v>12</v>
      </c>
      <c r="B22" s="36"/>
      <c r="C22" s="36" t="s">
        <v>71</v>
      </c>
      <c r="D22" s="38">
        <v>4.5</v>
      </c>
      <c r="E22" s="36"/>
    </row>
    <row r="23" spans="1:5" x14ac:dyDescent="0.2">
      <c r="A23" s="36" t="s">
        <v>12</v>
      </c>
      <c r="B23" s="36"/>
      <c r="C23" s="36" t="s">
        <v>56</v>
      </c>
      <c r="D23" s="38">
        <v>4</v>
      </c>
      <c r="E23" s="36"/>
    </row>
    <row r="24" spans="1:5" x14ac:dyDescent="0.2">
      <c r="A24" s="36" t="s">
        <v>12</v>
      </c>
      <c r="B24" s="36"/>
      <c r="C24" s="36" t="s">
        <v>72</v>
      </c>
      <c r="D24" s="38">
        <v>3</v>
      </c>
      <c r="E24" s="36"/>
    </row>
    <row r="25" spans="1:5" x14ac:dyDescent="0.2">
      <c r="A25" s="36" t="s">
        <v>12</v>
      </c>
      <c r="B25" s="36"/>
      <c r="C25" s="36" t="s">
        <v>57</v>
      </c>
      <c r="D25" s="38">
        <v>3</v>
      </c>
      <c r="E25" s="36"/>
    </row>
    <row r="26" spans="1:5" x14ac:dyDescent="0.2">
      <c r="A26" s="36" t="s">
        <v>51</v>
      </c>
      <c r="B26" s="36"/>
      <c r="C26" s="36" t="s">
        <v>58</v>
      </c>
      <c r="D26" s="38">
        <v>5</v>
      </c>
      <c r="E26" s="43" t="s">
        <v>73</v>
      </c>
    </row>
    <row r="27" spans="1:5" x14ac:dyDescent="0.2">
      <c r="A27" s="36"/>
      <c r="B27" s="36"/>
      <c r="C27" s="36"/>
      <c r="D27" s="38"/>
      <c r="E27" s="36"/>
    </row>
    <row r="28" spans="1:5" x14ac:dyDescent="0.2">
      <c r="A28" s="36" t="s">
        <v>60</v>
      </c>
      <c r="B28" s="36"/>
      <c r="C28" s="36"/>
      <c r="D28" s="38">
        <v>1.5</v>
      </c>
      <c r="E28" s="36"/>
    </row>
    <row r="29" spans="1:5" x14ac:dyDescent="0.2">
      <c r="A29" s="36" t="s">
        <v>64</v>
      </c>
      <c r="B29" s="36"/>
      <c r="C29" s="36"/>
      <c r="D29" s="38">
        <v>1</v>
      </c>
      <c r="E29" s="36"/>
    </row>
    <row r="30" spans="1:5" x14ac:dyDescent="0.2">
      <c r="A30" s="36"/>
      <c r="B30" s="36"/>
      <c r="C30" s="36"/>
      <c r="D30" s="37"/>
      <c r="E30" s="36"/>
    </row>
    <row r="31" spans="1:5" x14ac:dyDescent="0.2">
      <c r="A31" s="40" t="s">
        <v>66</v>
      </c>
      <c r="B31" s="36"/>
      <c r="C31" s="36"/>
      <c r="D31" s="37"/>
      <c r="E31" s="36"/>
    </row>
    <row r="32" spans="1:5" x14ac:dyDescent="0.2">
      <c r="A32" s="40" t="s">
        <v>67</v>
      </c>
      <c r="B32" s="36"/>
      <c r="C32" s="36"/>
      <c r="D32" s="37"/>
      <c r="E32" s="36"/>
    </row>
    <row r="33" spans="1:5" x14ac:dyDescent="0.2">
      <c r="A33" s="50"/>
      <c r="B33" s="51"/>
      <c r="C33" s="51"/>
      <c r="D33" s="51"/>
      <c r="E33" s="52"/>
    </row>
    <row r="34" spans="1:5" x14ac:dyDescent="0.2">
      <c r="A34" s="39" t="s">
        <v>68</v>
      </c>
      <c r="B34" s="36"/>
      <c r="C34" s="36"/>
      <c r="D34" s="37"/>
      <c r="E34" s="36"/>
    </row>
    <row r="35" spans="1:5" x14ac:dyDescent="0.2">
      <c r="A35" s="53"/>
      <c r="B35" s="54"/>
      <c r="C35" s="54"/>
      <c r="D35" s="54"/>
      <c r="E35" s="55"/>
    </row>
    <row r="36" spans="1:5" x14ac:dyDescent="0.2">
      <c r="A36" s="39" t="s">
        <v>61</v>
      </c>
      <c r="B36" s="36"/>
      <c r="C36" s="36"/>
      <c r="D36" s="36"/>
      <c r="E36" s="36"/>
    </row>
    <row r="37" spans="1:5" x14ac:dyDescent="0.2">
      <c r="A37" s="39" t="s">
        <v>62</v>
      </c>
      <c r="B37" s="36"/>
      <c r="C37" s="36"/>
      <c r="D37" s="36"/>
      <c r="E37" s="36"/>
    </row>
    <row r="38" spans="1:5" x14ac:dyDescent="0.2">
      <c r="A38" s="39" t="s">
        <v>63</v>
      </c>
      <c r="B38" s="36"/>
      <c r="C38" s="36"/>
      <c r="D38" s="36"/>
      <c r="E38" s="36"/>
    </row>
    <row r="39" spans="1:5" x14ac:dyDescent="0.2">
      <c r="A39" s="45" t="s">
        <v>65</v>
      </c>
      <c r="B39" s="46"/>
      <c r="C39" s="46"/>
      <c r="D39" s="46"/>
      <c r="E39" s="47"/>
    </row>
    <row r="40" spans="1:5" x14ac:dyDescent="0.2">
      <c r="A40" s="45" t="s">
        <v>69</v>
      </c>
      <c r="B40" s="46"/>
      <c r="C40" s="46"/>
      <c r="D40" s="46"/>
      <c r="E40" s="47"/>
    </row>
    <row r="41" spans="1:5" x14ac:dyDescent="0.2">
      <c r="A41" s="9"/>
    </row>
    <row r="51" spans="1:1" x14ac:dyDescent="0.2">
      <c r="A51" s="9"/>
    </row>
  </sheetData>
  <mergeCells count="6">
    <mergeCell ref="A40:E40"/>
    <mergeCell ref="A39:E39"/>
    <mergeCell ref="A1:E2"/>
    <mergeCell ref="A3:E3"/>
    <mergeCell ref="A33:E33"/>
    <mergeCell ref="A35:E35"/>
  </mergeCells>
  <phoneticPr fontId="0" type="noConversion"/>
  <printOptions gridLines="1" gridLinesSet="0"/>
  <pageMargins left="0.55118110236220474" right="0.55118110236220474" top="0.98425196850393704" bottom="0.98425196850393704" header="0.51181102362204722" footer="0.51181102362204722"/>
  <pageSetup paperSize="9" scale="88" orientation="landscape" r:id="rId1"/>
  <headerFooter alignWithMargins="0">
    <oddHeader>&amp;A</oddHeader>
    <oddFooter>Side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A8254-85E9-408E-8FCB-74D4E6F29D81}">
  <dimension ref="A1:E42"/>
  <sheetViews>
    <sheetView tabSelected="1" workbookViewId="0">
      <selection activeCell="A36" sqref="A36"/>
    </sheetView>
  </sheetViews>
  <sheetFormatPr defaultRowHeight="12.75" x14ac:dyDescent="0.2"/>
  <cols>
    <col min="1" max="1" width="31.85546875" customWidth="1"/>
    <col min="3" max="4" width="14.140625" customWidth="1"/>
    <col min="5" max="5" width="62.140625" customWidth="1"/>
  </cols>
  <sheetData>
    <row r="1" spans="1:5" x14ac:dyDescent="0.2">
      <c r="A1" s="48" t="s">
        <v>42</v>
      </c>
      <c r="B1" s="48"/>
      <c r="C1" s="48"/>
      <c r="D1" s="48"/>
      <c r="E1" s="48"/>
    </row>
    <row r="2" spans="1:5" ht="18.75" customHeight="1" x14ac:dyDescent="0.2">
      <c r="A2" s="48"/>
      <c r="B2" s="48"/>
      <c r="C2" s="48"/>
      <c r="D2" s="48"/>
      <c r="E2" s="48"/>
    </row>
    <row r="3" spans="1:5" ht="25.5" customHeight="1" x14ac:dyDescent="0.2">
      <c r="A3" s="49" t="s">
        <v>82</v>
      </c>
      <c r="B3" s="49"/>
      <c r="C3" s="49"/>
      <c r="D3" s="49"/>
      <c r="E3" s="49"/>
    </row>
    <row r="4" spans="1:5" x14ac:dyDescent="0.2">
      <c r="A4" s="41"/>
      <c r="B4" s="41"/>
      <c r="C4" s="41"/>
      <c r="D4" s="41"/>
      <c r="E4" s="41"/>
    </row>
    <row r="5" spans="1:5" x14ac:dyDescent="0.2">
      <c r="A5" s="42" t="s">
        <v>23</v>
      </c>
      <c r="B5" s="42"/>
      <c r="C5" s="42" t="s">
        <v>24</v>
      </c>
      <c r="D5" s="42" t="s">
        <v>25</v>
      </c>
      <c r="E5" s="42" t="s">
        <v>59</v>
      </c>
    </row>
    <row r="6" spans="1:5" x14ac:dyDescent="0.2">
      <c r="A6" s="41"/>
      <c r="B6" s="41"/>
      <c r="C6" s="41"/>
      <c r="D6" s="41"/>
      <c r="E6" s="41"/>
    </row>
    <row r="7" spans="1:5" x14ac:dyDescent="0.2">
      <c r="A7" s="36" t="s">
        <v>84</v>
      </c>
      <c r="B7" s="36"/>
      <c r="C7" s="36" t="s">
        <v>6</v>
      </c>
      <c r="D7" s="38">
        <v>10</v>
      </c>
      <c r="E7" s="36"/>
    </row>
    <row r="8" spans="1:5" x14ac:dyDescent="0.2">
      <c r="A8" s="36" t="s">
        <v>83</v>
      </c>
      <c r="B8" s="36"/>
      <c r="C8" s="36" t="s">
        <v>6</v>
      </c>
      <c r="D8" s="38">
        <v>8</v>
      </c>
      <c r="E8" s="36"/>
    </row>
    <row r="9" spans="1:5" x14ac:dyDescent="0.2">
      <c r="A9" s="36" t="s">
        <v>86</v>
      </c>
      <c r="B9" s="36"/>
      <c r="C9" s="36" t="s">
        <v>6</v>
      </c>
      <c r="D9" s="38">
        <v>6</v>
      </c>
      <c r="E9" s="36"/>
    </row>
    <row r="10" spans="1:5" x14ac:dyDescent="0.2">
      <c r="A10" s="36" t="s">
        <v>85</v>
      </c>
      <c r="B10" s="36"/>
      <c r="C10" s="36" t="s">
        <v>6</v>
      </c>
      <c r="D10" s="38">
        <v>4.5</v>
      </c>
      <c r="E10" s="36"/>
    </row>
    <row r="11" spans="1:5" x14ac:dyDescent="0.2">
      <c r="A11" s="36" t="s">
        <v>45</v>
      </c>
      <c r="B11" s="36"/>
      <c r="C11" s="36" t="s">
        <v>6</v>
      </c>
      <c r="D11" s="38">
        <v>4</v>
      </c>
      <c r="E11" s="36"/>
    </row>
    <row r="12" spans="1:5" x14ac:dyDescent="0.2">
      <c r="A12" s="36" t="s">
        <v>87</v>
      </c>
      <c r="B12" s="36"/>
      <c r="C12" s="36" t="s">
        <v>6</v>
      </c>
      <c r="D12" s="38">
        <v>3</v>
      </c>
      <c r="E12" s="36"/>
    </row>
    <row r="13" spans="1:5" x14ac:dyDescent="0.2">
      <c r="A13" s="36" t="s">
        <v>88</v>
      </c>
      <c r="B13" s="36"/>
      <c r="C13" s="36" t="s">
        <v>6</v>
      </c>
      <c r="D13" s="38">
        <v>2</v>
      </c>
      <c r="E13" s="36"/>
    </row>
    <row r="14" spans="1:5" x14ac:dyDescent="0.2">
      <c r="A14" s="36"/>
      <c r="B14" s="36"/>
      <c r="C14" s="36"/>
      <c r="D14" s="38"/>
      <c r="E14" s="36"/>
    </row>
    <row r="15" spans="1:5" x14ac:dyDescent="0.2">
      <c r="A15" s="36" t="s">
        <v>49</v>
      </c>
      <c r="B15" s="36"/>
      <c r="C15" s="39" t="s">
        <v>89</v>
      </c>
      <c r="D15" s="38">
        <v>6</v>
      </c>
      <c r="E15" s="36"/>
    </row>
    <row r="16" spans="1:5" x14ac:dyDescent="0.2">
      <c r="A16" s="36" t="s">
        <v>70</v>
      </c>
      <c r="B16" s="36"/>
      <c r="C16" s="39" t="s">
        <v>89</v>
      </c>
      <c r="D16" s="38">
        <v>4</v>
      </c>
      <c r="E16" s="36"/>
    </row>
    <row r="17" spans="1:5" x14ac:dyDescent="0.2">
      <c r="A17" s="36" t="s">
        <v>12</v>
      </c>
      <c r="B17" s="36"/>
      <c r="C17" s="39" t="s">
        <v>90</v>
      </c>
      <c r="D17" s="38">
        <v>4.5</v>
      </c>
      <c r="E17" s="36"/>
    </row>
    <row r="18" spans="1:5" x14ac:dyDescent="0.2">
      <c r="A18" s="36" t="s">
        <v>12</v>
      </c>
      <c r="B18" s="36"/>
      <c r="C18" s="36" t="s">
        <v>91</v>
      </c>
      <c r="D18" s="38">
        <v>3</v>
      </c>
      <c r="E18" s="36"/>
    </row>
    <row r="19" spans="1:5" x14ac:dyDescent="0.2">
      <c r="A19" s="36" t="s">
        <v>12</v>
      </c>
      <c r="B19" s="36"/>
      <c r="C19" s="36" t="s">
        <v>57</v>
      </c>
      <c r="D19" s="38">
        <v>3</v>
      </c>
      <c r="E19" s="36"/>
    </row>
    <row r="20" spans="1:5" x14ac:dyDescent="0.2">
      <c r="A20" s="36" t="s">
        <v>94</v>
      </c>
      <c r="B20" s="36"/>
      <c r="C20" s="36"/>
      <c r="D20" s="38">
        <v>2</v>
      </c>
      <c r="E20" s="36" t="s">
        <v>92</v>
      </c>
    </row>
    <row r="21" spans="1:5" x14ac:dyDescent="0.2">
      <c r="A21" s="36" t="s">
        <v>93</v>
      </c>
      <c r="B21" s="36"/>
      <c r="C21" s="36"/>
      <c r="D21" s="38">
        <v>1</v>
      </c>
      <c r="E21" s="36" t="s">
        <v>92</v>
      </c>
    </row>
    <row r="22" spans="1:5" x14ac:dyDescent="0.2">
      <c r="A22" s="36"/>
      <c r="B22" s="36"/>
      <c r="C22" s="36"/>
      <c r="D22" s="38"/>
      <c r="E22" s="36"/>
    </row>
    <row r="23" spans="1:5" x14ac:dyDescent="0.2">
      <c r="A23" s="36"/>
      <c r="B23" s="36"/>
      <c r="C23" s="36"/>
      <c r="D23" s="37"/>
      <c r="E23" s="36"/>
    </row>
    <row r="24" spans="1:5" x14ac:dyDescent="0.2">
      <c r="A24" s="40" t="s">
        <v>66</v>
      </c>
      <c r="B24" s="36"/>
      <c r="C24" s="36"/>
      <c r="D24" s="37"/>
      <c r="E24" s="36"/>
    </row>
    <row r="25" spans="1:5" x14ac:dyDescent="0.2">
      <c r="A25" s="40" t="s">
        <v>67</v>
      </c>
      <c r="B25" s="36"/>
      <c r="C25" s="36"/>
      <c r="D25" s="37"/>
      <c r="E25" s="36"/>
    </row>
    <row r="26" spans="1:5" x14ac:dyDescent="0.2">
      <c r="A26" s="50"/>
      <c r="B26" s="51"/>
      <c r="C26" s="51"/>
      <c r="D26" s="51"/>
      <c r="E26" s="52"/>
    </row>
    <row r="27" spans="1:5" x14ac:dyDescent="0.2">
      <c r="A27" s="39" t="s">
        <v>68</v>
      </c>
      <c r="B27" s="36"/>
      <c r="C27" s="36"/>
      <c r="D27" s="37"/>
      <c r="E27" s="36"/>
    </row>
    <row r="28" spans="1:5" x14ac:dyDescent="0.2">
      <c r="A28" s="53"/>
      <c r="B28" s="54"/>
      <c r="C28" s="54"/>
      <c r="D28" s="54"/>
      <c r="E28" s="55"/>
    </row>
    <row r="29" spans="1:5" x14ac:dyDescent="0.2">
      <c r="A29" s="39" t="s">
        <v>95</v>
      </c>
      <c r="B29" s="36"/>
      <c r="C29" s="36"/>
      <c r="D29" s="36"/>
      <c r="E29" s="36"/>
    </row>
    <row r="30" spans="1:5" x14ac:dyDescent="0.2">
      <c r="A30" s="45" t="s">
        <v>65</v>
      </c>
      <c r="B30" s="46"/>
      <c r="C30" s="46"/>
      <c r="D30" s="46"/>
      <c r="E30" s="47"/>
    </row>
    <row r="31" spans="1:5" x14ac:dyDescent="0.2">
      <c r="A31" s="45" t="s">
        <v>69</v>
      </c>
      <c r="B31" s="46"/>
      <c r="C31" s="46"/>
      <c r="D31" s="46"/>
      <c r="E31" s="47"/>
    </row>
    <row r="32" spans="1:5" x14ac:dyDescent="0.2">
      <c r="A32" s="9"/>
    </row>
    <row r="42" spans="1:1" x14ac:dyDescent="0.2">
      <c r="A42" s="9"/>
    </row>
  </sheetData>
  <mergeCells count="6">
    <mergeCell ref="A1:E2"/>
    <mergeCell ref="A3:E3"/>
    <mergeCell ref="A26:E26"/>
    <mergeCell ref="A28:E28"/>
    <mergeCell ref="A30:E30"/>
    <mergeCell ref="A31:E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workbookViewId="0">
      <selection activeCell="G10" sqref="G10"/>
    </sheetView>
  </sheetViews>
  <sheetFormatPr defaultRowHeight="12.75" x14ac:dyDescent="0.2"/>
  <cols>
    <col min="1" max="2" width="24.85546875" style="13" customWidth="1"/>
    <col min="3" max="7" width="17.7109375" style="13" customWidth="1"/>
  </cols>
  <sheetData>
    <row r="1" spans="1:7" x14ac:dyDescent="0.2">
      <c r="A1" s="10" t="s">
        <v>75</v>
      </c>
      <c r="B1" s="10"/>
      <c r="C1" s="11"/>
      <c r="D1" s="11"/>
      <c r="E1" s="11"/>
      <c r="F1" s="12"/>
      <c r="G1" s="12"/>
    </row>
    <row r="3" spans="1:7" x14ac:dyDescent="0.2">
      <c r="A3" s="14"/>
      <c r="B3" s="14"/>
      <c r="C3" s="17" t="s">
        <v>64</v>
      </c>
      <c r="D3" s="32">
        <f>G50</f>
        <v>0</v>
      </c>
      <c r="E3" s="15"/>
      <c r="F3" s="17" t="s">
        <v>41</v>
      </c>
      <c r="G3" s="32">
        <f>SUM(G24:G44)</f>
        <v>0</v>
      </c>
    </row>
    <row r="4" spans="1:7" x14ac:dyDescent="0.2">
      <c r="A4" s="15" t="s">
        <v>27</v>
      </c>
      <c r="B4" s="16" t="s">
        <v>81</v>
      </c>
      <c r="C4" s="17" t="s">
        <v>60</v>
      </c>
      <c r="D4" s="32">
        <f>G48</f>
        <v>0</v>
      </c>
      <c r="E4" s="15"/>
      <c r="F4" s="17" t="s">
        <v>40</v>
      </c>
      <c r="G4" s="32">
        <f>SUM(G10:G20)</f>
        <v>0</v>
      </c>
    </row>
    <row r="5" spans="1:7" x14ac:dyDescent="0.2">
      <c r="A5" s="14"/>
      <c r="B5" s="14"/>
      <c r="C5" s="17"/>
      <c r="D5" s="14"/>
      <c r="E5" s="14"/>
      <c r="F5" s="17" t="s">
        <v>28</v>
      </c>
      <c r="G5" s="35">
        <f>IF(SUM(G9:G51)=SUM(D3:D4,G3:G4),SUM(D3:D4,G3:G4),"Fejl")</f>
        <v>0</v>
      </c>
    </row>
    <row r="6" spans="1:7" x14ac:dyDescent="0.2">
      <c r="A6" s="18"/>
      <c r="B6" s="18"/>
      <c r="C6" s="18"/>
      <c r="D6" s="18"/>
      <c r="E6" s="18"/>
      <c r="F6" s="18"/>
      <c r="G6" s="18"/>
    </row>
    <row r="7" spans="1:7" ht="25.5" x14ac:dyDescent="0.2">
      <c r="B7" s="31" t="s">
        <v>24</v>
      </c>
      <c r="C7" s="19" t="s">
        <v>38</v>
      </c>
      <c r="D7" s="19" t="s">
        <v>39</v>
      </c>
      <c r="E7" s="20" t="s">
        <v>29</v>
      </c>
      <c r="F7" s="21"/>
      <c r="G7" s="22" t="s">
        <v>30</v>
      </c>
    </row>
    <row r="8" spans="1:7" x14ac:dyDescent="0.2">
      <c r="A8" s="10" t="s">
        <v>31</v>
      </c>
      <c r="B8" s="10"/>
    </row>
    <row r="9" spans="1:7" x14ac:dyDescent="0.2">
      <c r="A9" s="23"/>
      <c r="B9" s="23"/>
      <c r="C9" s="24"/>
      <c r="D9" s="23"/>
      <c r="E9" s="23"/>
      <c r="F9" s="23"/>
      <c r="G9" s="25"/>
    </row>
    <row r="10" spans="1:7" x14ac:dyDescent="0.2">
      <c r="A10" s="13" t="s">
        <v>76</v>
      </c>
      <c r="B10" s="13" t="s">
        <v>6</v>
      </c>
      <c r="C10" s="26">
        <v>0</v>
      </c>
      <c r="D10" s="26">
        <v>0</v>
      </c>
      <c r="E10" s="13">
        <v>10</v>
      </c>
      <c r="G10" s="27">
        <f>(C10+D10)*E10</f>
        <v>0</v>
      </c>
    </row>
    <row r="11" spans="1:7" x14ac:dyDescent="0.2">
      <c r="A11" s="23"/>
      <c r="B11" s="23"/>
      <c r="C11" s="24"/>
      <c r="D11" s="24"/>
      <c r="E11" s="23"/>
      <c r="F11" s="23"/>
      <c r="G11" s="25"/>
    </row>
    <row r="12" spans="1:7" x14ac:dyDescent="0.2">
      <c r="A12" s="13" t="s">
        <v>77</v>
      </c>
      <c r="B12" s="13" t="s">
        <v>6</v>
      </c>
      <c r="C12" s="26">
        <v>0</v>
      </c>
      <c r="D12" s="26">
        <v>0</v>
      </c>
      <c r="E12" s="13">
        <v>6</v>
      </c>
      <c r="G12" s="27">
        <f>(C12+D12)*E12</f>
        <v>0</v>
      </c>
    </row>
    <row r="13" spans="1:7" x14ac:dyDescent="0.2">
      <c r="A13" s="23"/>
      <c r="B13" s="23"/>
      <c r="C13" s="24"/>
      <c r="D13" s="24"/>
      <c r="E13" s="23"/>
      <c r="F13" s="23"/>
      <c r="G13" s="25"/>
    </row>
    <row r="14" spans="1:7" x14ac:dyDescent="0.2">
      <c r="A14" s="13" t="s">
        <v>45</v>
      </c>
      <c r="B14" s="13" t="s">
        <v>6</v>
      </c>
      <c r="C14" s="26">
        <v>0</v>
      </c>
      <c r="D14" s="26">
        <v>0</v>
      </c>
      <c r="E14" s="13">
        <v>4</v>
      </c>
      <c r="G14" s="27">
        <f>(C14+D14)*E14</f>
        <v>0</v>
      </c>
    </row>
    <row r="15" spans="1:7" x14ac:dyDescent="0.2">
      <c r="A15" s="23"/>
      <c r="B15" s="23"/>
      <c r="C15" s="24"/>
      <c r="D15" s="24"/>
      <c r="E15" s="23"/>
      <c r="F15" s="23"/>
      <c r="G15" s="25"/>
    </row>
    <row r="16" spans="1:7" x14ac:dyDescent="0.2">
      <c r="A16" s="13" t="s">
        <v>46</v>
      </c>
      <c r="B16" s="13" t="s">
        <v>6</v>
      </c>
      <c r="C16" s="26">
        <v>0</v>
      </c>
      <c r="D16" s="26">
        <v>0</v>
      </c>
      <c r="E16" s="13">
        <v>3</v>
      </c>
      <c r="G16" s="27">
        <f>(C16+D16)*E16</f>
        <v>0</v>
      </c>
    </row>
    <row r="17" spans="1:7" x14ac:dyDescent="0.2">
      <c r="A17" s="23"/>
      <c r="B17" s="23"/>
      <c r="C17" s="24"/>
      <c r="D17" s="24"/>
      <c r="E17" s="23"/>
      <c r="F17" s="23"/>
      <c r="G17" s="25"/>
    </row>
    <row r="18" spans="1:7" x14ac:dyDescent="0.2">
      <c r="A18" s="13" t="s">
        <v>47</v>
      </c>
      <c r="B18" s="13" t="s">
        <v>6</v>
      </c>
      <c r="C18" s="26">
        <v>0</v>
      </c>
      <c r="D18" s="26">
        <v>0</v>
      </c>
      <c r="E18" s="13">
        <v>2</v>
      </c>
      <c r="G18" s="27">
        <f>(C18+D18)*E18</f>
        <v>0</v>
      </c>
    </row>
    <row r="19" spans="1:7" x14ac:dyDescent="0.2">
      <c r="A19" s="23"/>
      <c r="B19" s="23"/>
      <c r="C19" s="24"/>
      <c r="D19" s="24"/>
      <c r="E19" s="23"/>
      <c r="F19" s="23"/>
      <c r="G19" s="25"/>
    </row>
    <row r="20" spans="1:7" x14ac:dyDescent="0.2">
      <c r="A20" s="13" t="s">
        <v>78</v>
      </c>
      <c r="B20" s="13" t="s">
        <v>6</v>
      </c>
      <c r="C20" s="26">
        <v>0</v>
      </c>
      <c r="D20" s="26">
        <v>0</v>
      </c>
      <c r="E20" s="13">
        <v>2</v>
      </c>
      <c r="F20" s="30"/>
      <c r="G20" s="27">
        <f>(C20+D20)*E20</f>
        <v>0</v>
      </c>
    </row>
    <row r="21" spans="1:7" x14ac:dyDescent="0.2">
      <c r="A21" s="29"/>
      <c r="B21" s="29"/>
      <c r="C21" s="29"/>
      <c r="D21" s="29"/>
      <c r="E21" s="23"/>
      <c r="F21" s="23"/>
      <c r="G21" s="23"/>
    </row>
    <row r="22" spans="1:7" x14ac:dyDescent="0.2">
      <c r="A22" s="10" t="s">
        <v>32</v>
      </c>
      <c r="B22" s="10"/>
      <c r="C22" s="26"/>
      <c r="D22" s="26"/>
      <c r="G22" s="28"/>
    </row>
    <row r="23" spans="1:7" x14ac:dyDescent="0.2">
      <c r="A23" s="23"/>
      <c r="B23" s="23"/>
      <c r="C23" s="24"/>
      <c r="D23" s="24"/>
      <c r="E23" s="23"/>
      <c r="F23" s="23"/>
      <c r="G23" s="25"/>
    </row>
    <row r="24" spans="1:7" x14ac:dyDescent="0.2">
      <c r="A24" s="13" t="s">
        <v>26</v>
      </c>
      <c r="B24" s="13" t="s">
        <v>52</v>
      </c>
      <c r="C24" s="26">
        <v>0</v>
      </c>
      <c r="D24" s="26">
        <v>0</v>
      </c>
      <c r="E24" s="13">
        <v>6</v>
      </c>
      <c r="G24" s="33">
        <f>(C24+D24)*E24</f>
        <v>0</v>
      </c>
    </row>
    <row r="25" spans="1:7" x14ac:dyDescent="0.2">
      <c r="A25" s="23"/>
      <c r="B25" s="23"/>
      <c r="C25" s="24"/>
      <c r="D25" s="24"/>
      <c r="E25" s="23"/>
      <c r="F25" s="23"/>
      <c r="G25" s="34"/>
    </row>
    <row r="26" spans="1:7" x14ac:dyDescent="0.2">
      <c r="A26" s="13" t="s">
        <v>12</v>
      </c>
      <c r="B26" s="13" t="s">
        <v>52</v>
      </c>
      <c r="C26" s="26">
        <v>0</v>
      </c>
      <c r="D26" s="26">
        <v>0</v>
      </c>
      <c r="E26" s="13">
        <v>3</v>
      </c>
      <c r="G26" s="33">
        <f>(C26+D26)*E26</f>
        <v>0</v>
      </c>
    </row>
    <row r="27" spans="1:7" x14ac:dyDescent="0.2">
      <c r="A27" s="23"/>
      <c r="B27" s="23"/>
      <c r="C27" s="24"/>
      <c r="D27" s="24"/>
      <c r="E27" s="23"/>
      <c r="F27" s="23"/>
      <c r="G27" s="34"/>
    </row>
    <row r="28" spans="1:7" x14ac:dyDescent="0.2">
      <c r="A28" s="13" t="s">
        <v>36</v>
      </c>
      <c r="B28" s="13" t="s">
        <v>53</v>
      </c>
      <c r="C28" s="26">
        <v>0</v>
      </c>
      <c r="D28" s="26">
        <v>0</v>
      </c>
      <c r="E28" s="13">
        <v>6</v>
      </c>
      <c r="G28" s="33">
        <f>(C28+D28)*E28</f>
        <v>0</v>
      </c>
    </row>
    <row r="29" spans="1:7" x14ac:dyDescent="0.2">
      <c r="A29" s="23"/>
      <c r="B29" s="23"/>
      <c r="C29" s="24"/>
      <c r="D29" s="24"/>
      <c r="E29" s="23"/>
      <c r="F29" s="23"/>
      <c r="G29" s="34"/>
    </row>
    <row r="30" spans="1:7" x14ac:dyDescent="0.2">
      <c r="A30" s="13" t="s">
        <v>37</v>
      </c>
      <c r="B30" s="13" t="s">
        <v>53</v>
      </c>
      <c r="C30" s="26">
        <v>0</v>
      </c>
      <c r="D30" s="26">
        <v>0</v>
      </c>
      <c r="E30" s="13">
        <v>3</v>
      </c>
      <c r="G30" s="33">
        <f>(C30+D30)*E30</f>
        <v>0</v>
      </c>
    </row>
    <row r="31" spans="1:7" x14ac:dyDescent="0.2">
      <c r="A31" s="23"/>
      <c r="B31" s="23"/>
      <c r="C31" s="24"/>
      <c r="D31" s="24"/>
      <c r="E31" s="23"/>
      <c r="F31" s="23"/>
      <c r="G31" s="34"/>
    </row>
    <row r="32" spans="1:7" x14ac:dyDescent="0.2">
      <c r="A32" s="13" t="s">
        <v>33</v>
      </c>
      <c r="B32" s="13" t="s">
        <v>54</v>
      </c>
      <c r="C32" s="26">
        <v>0</v>
      </c>
      <c r="D32" s="26">
        <v>0</v>
      </c>
      <c r="E32" s="13">
        <v>6</v>
      </c>
      <c r="G32" s="33">
        <f>(C32+D32)*E32</f>
        <v>0</v>
      </c>
    </row>
    <row r="33" spans="1:7" x14ac:dyDescent="0.2">
      <c r="A33" s="23"/>
      <c r="B33" s="23"/>
      <c r="C33" s="24"/>
      <c r="D33" s="24"/>
      <c r="E33" s="23"/>
      <c r="F33" s="23"/>
      <c r="G33" s="34"/>
    </row>
    <row r="34" spans="1:7" x14ac:dyDescent="0.2">
      <c r="A34" s="13" t="s">
        <v>33</v>
      </c>
      <c r="B34" s="12" t="s">
        <v>55</v>
      </c>
      <c r="C34" s="26">
        <v>0</v>
      </c>
      <c r="D34" s="26">
        <v>0</v>
      </c>
      <c r="E34" s="13">
        <v>4.5</v>
      </c>
      <c r="G34" s="33">
        <f>(C34+D34)*E34</f>
        <v>0</v>
      </c>
    </row>
    <row r="35" spans="1:7" x14ac:dyDescent="0.2">
      <c r="A35" s="29"/>
      <c r="B35" s="29"/>
      <c r="C35" s="24"/>
      <c r="D35" s="24"/>
      <c r="E35" s="23"/>
      <c r="F35" s="23"/>
      <c r="G35" s="34"/>
    </row>
    <row r="36" spans="1:7" x14ac:dyDescent="0.2">
      <c r="A36" s="13" t="s">
        <v>34</v>
      </c>
      <c r="B36" s="12" t="s">
        <v>71</v>
      </c>
      <c r="C36" s="26">
        <v>0</v>
      </c>
      <c r="D36" s="26">
        <v>0</v>
      </c>
      <c r="E36" s="13">
        <v>4.5</v>
      </c>
      <c r="G36" s="33">
        <f>(C36+D36)*E36</f>
        <v>0</v>
      </c>
    </row>
    <row r="37" spans="1:7" x14ac:dyDescent="0.2">
      <c r="A37" s="23"/>
      <c r="B37" s="23"/>
      <c r="C37" s="24"/>
      <c r="D37" s="24"/>
      <c r="E37" s="23"/>
      <c r="F37" s="23"/>
      <c r="G37" s="34"/>
    </row>
    <row r="38" spans="1:7" x14ac:dyDescent="0.2">
      <c r="A38" s="13" t="s">
        <v>35</v>
      </c>
      <c r="B38" s="12" t="s">
        <v>56</v>
      </c>
      <c r="C38" s="26">
        <v>0</v>
      </c>
      <c r="D38" s="26">
        <v>0</v>
      </c>
      <c r="E38" s="13">
        <v>4</v>
      </c>
      <c r="G38" s="33">
        <f>(C38+D38)*E38</f>
        <v>0</v>
      </c>
    </row>
    <row r="39" spans="1:7" x14ac:dyDescent="0.2">
      <c r="A39" s="23"/>
      <c r="B39" s="23"/>
      <c r="C39" s="24"/>
      <c r="D39" s="24"/>
      <c r="E39" s="23"/>
      <c r="F39" s="23"/>
      <c r="G39" s="34"/>
    </row>
    <row r="40" spans="1:7" x14ac:dyDescent="0.2">
      <c r="A40" s="13" t="s">
        <v>35</v>
      </c>
      <c r="B40" s="12" t="s">
        <v>72</v>
      </c>
      <c r="C40" s="26">
        <v>0</v>
      </c>
      <c r="D40" s="26">
        <v>0</v>
      </c>
      <c r="E40" s="13">
        <v>3</v>
      </c>
      <c r="G40" s="33">
        <f>(C40+D40)*E40</f>
        <v>0</v>
      </c>
    </row>
    <row r="41" spans="1:7" x14ac:dyDescent="0.2">
      <c r="A41" s="23"/>
      <c r="B41" s="23"/>
      <c r="C41" s="24"/>
      <c r="D41" s="24"/>
      <c r="E41" s="23"/>
      <c r="F41" s="23"/>
      <c r="G41" s="34"/>
    </row>
    <row r="42" spans="1:7" x14ac:dyDescent="0.2">
      <c r="A42" s="13" t="s">
        <v>35</v>
      </c>
      <c r="B42" s="12" t="s">
        <v>57</v>
      </c>
      <c r="C42" s="26">
        <v>0</v>
      </c>
      <c r="D42" s="26">
        <v>0</v>
      </c>
      <c r="E42" s="13">
        <v>3</v>
      </c>
      <c r="G42" s="33">
        <f>(C42+D42)*E42</f>
        <v>0</v>
      </c>
    </row>
    <row r="43" spans="1:7" x14ac:dyDescent="0.2">
      <c r="A43" s="23"/>
      <c r="B43" s="23"/>
      <c r="C43" s="24"/>
      <c r="D43" s="24"/>
      <c r="E43" s="23"/>
      <c r="F43" s="23"/>
      <c r="G43" s="34"/>
    </row>
    <row r="44" spans="1:7" x14ac:dyDescent="0.2">
      <c r="A44" s="13" t="s">
        <v>35</v>
      </c>
      <c r="B44" s="12" t="s">
        <v>80</v>
      </c>
      <c r="C44" s="26">
        <v>0</v>
      </c>
      <c r="D44" s="26">
        <v>0</v>
      </c>
      <c r="E44" s="13">
        <v>5</v>
      </c>
      <c r="G44" s="33">
        <f>IF(SUM(C44:D44)&gt;0,E44,0)</f>
        <v>0</v>
      </c>
    </row>
    <row r="45" spans="1:7" x14ac:dyDescent="0.2">
      <c r="A45" s="23"/>
      <c r="B45" s="23"/>
      <c r="C45" s="24"/>
      <c r="D45" s="24"/>
      <c r="E45" s="23"/>
      <c r="F45" s="23"/>
      <c r="G45" s="34"/>
    </row>
    <row r="46" spans="1:7" x14ac:dyDescent="0.2">
      <c r="A46" s="44" t="s">
        <v>79</v>
      </c>
      <c r="B46" s="12"/>
      <c r="C46" s="26"/>
      <c r="D46" s="26"/>
      <c r="G46" s="33"/>
    </row>
    <row r="47" spans="1:7" x14ac:dyDescent="0.2">
      <c r="A47" s="23"/>
      <c r="B47" s="23"/>
      <c r="C47" s="24"/>
      <c r="D47" s="24"/>
      <c r="E47" s="23"/>
      <c r="F47" s="23"/>
      <c r="G47" s="34"/>
    </row>
    <row r="48" spans="1:7" x14ac:dyDescent="0.2">
      <c r="A48" s="13" t="s">
        <v>60</v>
      </c>
      <c r="B48" s="12"/>
      <c r="C48" s="26">
        <v>0</v>
      </c>
      <c r="D48" s="26">
        <v>0</v>
      </c>
      <c r="E48" s="13">
        <v>1.5</v>
      </c>
      <c r="G48" s="33">
        <f>(C48+D48)*E48</f>
        <v>0</v>
      </c>
    </row>
    <row r="49" spans="1:7" x14ac:dyDescent="0.2">
      <c r="A49" s="23"/>
      <c r="B49" s="23"/>
      <c r="C49" s="24"/>
      <c r="D49" s="24"/>
      <c r="E49" s="23"/>
      <c r="F49" s="23"/>
      <c r="G49" s="34"/>
    </row>
    <row r="50" spans="1:7" x14ac:dyDescent="0.2">
      <c r="A50" s="13" t="s">
        <v>64</v>
      </c>
      <c r="B50" s="12"/>
      <c r="C50" s="26">
        <v>0</v>
      </c>
      <c r="D50" s="26">
        <v>0</v>
      </c>
      <c r="E50" s="13">
        <v>1</v>
      </c>
      <c r="G50" s="33">
        <f>(C50+D50)*E50</f>
        <v>0</v>
      </c>
    </row>
    <row r="51" spans="1:7" x14ac:dyDescent="0.2">
      <c r="A51" s="23"/>
      <c r="B51" s="23"/>
      <c r="C51" s="24"/>
      <c r="D51" s="24"/>
      <c r="E51" s="23"/>
      <c r="F51" s="23"/>
      <c r="G51" s="3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f212ce-dd5d-4460-837a-b43239c52f62">
      <Terms xmlns="http://schemas.microsoft.com/office/infopath/2007/PartnerControls"/>
    </lcf76f155ced4ddcb4097134ff3c332f>
    <TaxCatchAll xmlns="cc4a0bae-61f2-4c47-aebd-ffe5040486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D3D72FDA1CBC45BB3FA67690EFFB29" ma:contentTypeVersion="18" ma:contentTypeDescription="Opret et nyt dokument." ma:contentTypeScope="" ma:versionID="fa78bc714f7d6563ee40ae1b9cb16eb0">
  <xsd:schema xmlns:xsd="http://www.w3.org/2001/XMLSchema" xmlns:xs="http://www.w3.org/2001/XMLSchema" xmlns:p="http://schemas.microsoft.com/office/2006/metadata/properties" xmlns:ns2="b6f212ce-dd5d-4460-837a-b43239c52f62" xmlns:ns3="cc4a0bae-61f2-4c47-aebd-ffe504048640" targetNamespace="http://schemas.microsoft.com/office/2006/metadata/properties" ma:root="true" ma:fieldsID="73f9234d7fa1bc544dbac90fc2e562d5" ns2:_="" ns3:_="">
    <xsd:import namespace="b6f212ce-dd5d-4460-837a-b43239c52f62"/>
    <xsd:import namespace="cc4a0bae-61f2-4c47-aebd-ffe5040486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212ce-dd5d-4460-837a-b43239c52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1b77fd89-27e1-468a-908b-554462665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a0bae-61f2-4c47-aebd-ffe5040486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description="" ma:hidden="true" ma:list="{298bf821-0107-4348-9071-6b1af55c7ee2}" ma:internalName="TaxCatchAll" ma:showField="CatchAllData" ma:web="cc4a0bae-61f2-4c47-aebd-ffe5040486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C7A4B0-165F-448D-B94A-BC631D713958}">
  <ds:schemaRefs>
    <ds:schemaRef ds:uri="http://schemas.microsoft.com/office/2006/metadata/properties"/>
    <ds:schemaRef ds:uri="http://schemas.microsoft.com/office/infopath/2007/PartnerControls"/>
    <ds:schemaRef ds:uri="b6f212ce-dd5d-4460-837a-b43239c52f62"/>
    <ds:schemaRef ds:uri="cc4a0bae-61f2-4c47-aebd-ffe504048640"/>
  </ds:schemaRefs>
</ds:datastoreItem>
</file>

<file path=customXml/itemProps2.xml><?xml version="1.0" encoding="utf-8"?>
<ds:datastoreItem xmlns:ds="http://schemas.openxmlformats.org/officeDocument/2006/customXml" ds:itemID="{74716647-2572-484E-802B-624F76A494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E1DE6E-83A1-41BB-B917-5219264EB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f212ce-dd5d-4460-837a-b43239c52f62"/>
    <ds:schemaRef ds:uri="cc4a0bae-61f2-4c47-aebd-ffe5040486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fra 2000</vt:lpstr>
      <vt:lpstr>fra 2020</vt:lpstr>
      <vt:lpstr>Gældende fordelingsnøgle</vt:lpstr>
      <vt:lpstr>Udregne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Christiansen</dc:creator>
  <cp:lastModifiedBy>Teis Gjede-Larsen</cp:lastModifiedBy>
  <cp:lastPrinted>2021-04-09T10:30:35Z</cp:lastPrinted>
  <dcterms:created xsi:type="dcterms:W3CDTF">2000-10-15T17:04:09Z</dcterms:created>
  <dcterms:modified xsi:type="dcterms:W3CDTF">2026-10-20T12:37:13Z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0x010100B4D3D72FDA1CBC45BB3FA67690EFFB29</vt:lpwstr>
  </property>
  <property fmtid="{D5CDD505-2E9C-101B-9397-08002B2CF9AE}" pid="3" name="Order">
    <vt:r8>7048500</vt:r8>
  </property>
</Properties>
</file>